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結帳單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<sst xmlns="http://schemas.openxmlformats.org/spreadsheetml/2006/main" count="53" uniqueCount="47">
  <si>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電話:</t>
  </si>
  <si>
    <t>傳真:</t>
  </si>
  <si>
    <t>電子郵件:</t>
  </si>
  <si>
    <t>日期:</t>
  </si>
  <si>
    <t>匯款</t>
  </si>
  <si>
    <t>客戶姓名:</t>
  </si>
  <si>
    <t>應付金額:</t>
  </si>
  <si>
    <t>訂單編號</t>
  </si>
  <si>
    <t>學員姓名</t>
  </si>
  <si>
    <t>購買課程</t>
  </si>
  <si>
    <t>購買價格</t>
  </si>
  <si>
    <t>應付廠商比率</t>
  </si>
  <si>
    <t>全部應付廠商金額</t>
  </si>
  <si>
    <t>(累積至上月)已付廠商金額</t>
  </si>
  <si>
    <t>本月應付金額</t>
  </si>
  <si>
    <t>原始應付金額</t>
  </si>
  <si>
    <t>支點雲端科技股份有限公司</t>
  </si>
  <si>
    <t>重慶南路一段13號11樓</t>
  </si>
  <si>
    <t>台北市, 10044</t>
  </si>
  <si>
    <t>(02) 7725-5666</t>
  </si>
  <si>
    <t>預扣稅金</t>
  </si>
  <si>
    <t>客戶姓名:</t>
  </si>
  <si>
    <t>付款對象:</t>
  </si>
  <si>
    <t>付款明細</t>
  </si>
  <si>
    <t xml:space="preserve">    合計    </t>
  </si>
  <si>
    <t>(02) 2375-1933</t>
  </si>
  <si>
    <t>結帳期間:</t>
  </si>
  <si>
    <t>沈伯沛</t>
  </si>
  <si>
    <t>立人街69巷7弄6-2號3樓</t>
  </si>
  <si>
    <t>新北市/中和區</t>
  </si>
  <si>
    <t>0930-817393</t>
  </si>
  <si>
    <t>20160617000023728</t>
  </si>
  <si>
    <t xml:space="preserve">我要學泰文之超實用會話 </t>
  </si>
  <si>
    <t>20161024000024795</t>
  </si>
  <si>
    <t xml:space="preserve">我要學泰文之超實用會話 </t>
  </si>
  <si>
    <t>20170206000025522</t>
  </si>
  <si>
    <t>20170222000025610</t>
  </si>
  <si>
    <t>張明富
201606171387</t>
  </si>
  <si>
    <t>唐存美
201610248906</t>
  </si>
  <si>
    <t>(粘為亙)garfienien
201702064058</t>
  </si>
  <si>
    <t>洪雅玲
201702227781</t>
  </si>
  <si>
    <t>2017/4/1~2016/4/30</t>
  </si>
  <si>
    <t>已拆帳月份</t>
  </si>
  <si>
    <t>106/02</t>
  </si>
  <si>
    <t>林育昇</t>
  </si>
  <si>
    <t>20170410000025898</t>
  </si>
  <si>
    <t>我要學泰文之超實用會話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</si>
</sst>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.00_);\(&quot;NT$&quot;#,##0.00\)"/>
    <numFmt numFmtId="177" formatCode="_(&quot;NT$&quot;* #,##0.00_);_(&quot;NT$&quot;* \(#,##0.00\);_(&quot;NT$&quot;* &quot;-&quot;??_);_(@_)"/>
    <numFmt numFmtId="178" formatCode="yyyy/m/d;@"/>
    <numFmt numFmtId="179" formatCode="000"/>
    <numFmt numFmtId="180" formatCode="_(\$* #,##0_);_(\$* \(#,##0\);_(\$* &quot;-&quot;??_);_(@_)"/>
    <numFmt numFmtId="181" formatCode="&quot;NT$&quot;#,##0_);\(&quot;NT$&quot;#,##0\)"/>
    <numFmt numFmtId="182" formatCode="_(&quot;NT$&quot;* #,##0_);_(&quot;NT$&quot;* \(#,##0\);_(&quot;NT$&quot;* &quot;-&quot;??_);_(@_)"/>
  </numFmts>
  <fonts count="29">
    <font>
      <sz val="12"/>
      <color indexed="8"/>
      <name val="新細明體"/>
      <family val="1"/>
    </font>
    <font>
      <b/>
      <sz val="16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9"/>
      <name val="新細明體"/>
      <family val="1"/>
    </font>
    <font>
      <b/>
      <sz val="9"/>
      <color indexed="55"/>
      <name val="新細明體"/>
      <family val="1"/>
    </font>
    <font>
      <b/>
      <i/>
      <sz val="14"/>
      <color indexed="55"/>
      <name val="新細明體"/>
      <family val="1"/>
    </font>
    <font>
      <sz val="9"/>
      <color indexed="55"/>
      <name val="新細明體"/>
      <family val="1"/>
    </font>
    <font>
      <b/>
      <sz val="16"/>
      <color indexed="8"/>
      <name val="標楷體"/>
      <family val="4"/>
    </font>
    <font>
      <b/>
      <i/>
      <sz val="12"/>
      <color indexed="55"/>
      <name val="新細明體"/>
      <family val="1"/>
    </font>
    <font>
      <sz val="9"/>
      <name val="新細明體"/>
      <family val="1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u val="single"/>
      <sz val="12"/>
      <color indexed="55"/>
      <name val="新細明體"/>
      <family val="1"/>
    </font>
    <font>
      <b/>
      <sz val="18"/>
      <color indexed="63"/>
      <name val="標楷體"/>
      <family val="4"/>
    </font>
    <font>
      <b/>
      <sz val="15"/>
      <color indexed="63"/>
      <name val="新細明體"/>
      <family val="1"/>
    </font>
    <font>
      <b/>
      <sz val="13"/>
      <color indexed="63"/>
      <name val="新細明體"/>
      <family val="1"/>
    </font>
    <font>
      <b/>
      <sz val="11"/>
      <color indexed="63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細明體"/>
      <family val="3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>
        <color indexed="22"/>
      </bottom>
    </border>
    <border>
      <left style="thin">
        <color indexed="9"/>
      </left>
      <right/>
      <top style="thin">
        <color indexed="22"/>
      </top>
      <bottom style="thin">
        <color indexed="22"/>
      </bottom>
    </border>
    <border>
      <left style="thin">
        <color indexed="9"/>
      </left>
      <right/>
      <top style="thin">
        <color indexed="22"/>
      </top>
      <bottom style="thin">
        <color indexed="9"/>
      </bottom>
    </border>
    <border>
      <left/>
      <right/>
      <top/>
      <bottom style="thin">
        <color indexed="22"/>
      </bottom>
    </border>
    <border>
      <left/>
      <right style="thin">
        <color indexed="9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9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9"/>
      </bottom>
    </border>
    <border>
      <left/>
      <right style="thin">
        <color indexed="9"/>
      </right>
      <top style="thin">
        <color indexed="22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6" fillId="0" borderId="1" applyNumberFormat="0" applyFill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3" borderId="4" applyNumberFormat="0" applyFont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4" borderId="2" applyNumberFormat="0" applyAlignment="0" applyProtection="0"/>
    <xf numFmtId="0" fontId="21" fillId="5" borderId="8" applyNumberFormat="0" applyAlignment="0" applyProtection="0"/>
    <xf numFmtId="0" fontId="3" fillId="11" borderId="9" applyNumberFormat="0" applyAlignment="0" applyProtection="0"/>
    <xf numFmtId="0" fontId="18" fillId="1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indent="1"/>
    </xf>
    <xf numFmtId="178" fontId="0" fillId="0" borderId="0" xfId="0" applyNumberFormat="1" applyFont="1" applyAlignment="1">
      <alignment horizontal="left" inden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178" fontId="2" fillId="0" borderId="0" xfId="0" applyNumberFormat="1" applyFont="1" applyAlignment="1">
      <alignment horizontal="left"/>
    </xf>
    <xf numFmtId="0" fontId="3" fillId="13" borderId="10" xfId="0" applyFont="1" applyFill="1" applyBorder="1" applyAlignment="1">
      <alignment/>
    </xf>
    <xf numFmtId="0" fontId="3" fillId="13" borderId="0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178" fontId="2" fillId="0" borderId="17" xfId="0" applyNumberFormat="1" applyFont="1" applyBorder="1" applyAlignment="1">
      <alignment horizontal="left"/>
    </xf>
    <xf numFmtId="176" fontId="2" fillId="0" borderId="17" xfId="0" applyNumberFormat="1" applyFont="1" applyBorder="1" applyAlignment="1">
      <alignment horizontal="left"/>
    </xf>
    <xf numFmtId="176" fontId="2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79" fontId="2" fillId="0" borderId="0" xfId="0" applyNumberFormat="1" applyFont="1" applyAlignment="1" quotePrefix="1">
      <alignment wrapText="1"/>
    </xf>
    <xf numFmtId="9" fontId="2" fillId="0" borderId="0" xfId="38" applyFont="1" applyAlignment="1">
      <alignment wrapText="1"/>
    </xf>
    <xf numFmtId="180" fontId="2" fillId="0" borderId="0" xfId="0" applyNumberFormat="1" applyFont="1" applyAlignment="1">
      <alignment wrapText="1"/>
    </xf>
    <xf numFmtId="181" fontId="2" fillId="0" borderId="17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9" fontId="11" fillId="0" borderId="0" xfId="0" applyNumberFormat="1" applyFont="1" applyAlignment="1">
      <alignment/>
    </xf>
    <xf numFmtId="182" fontId="11" fillId="0" borderId="0" xfId="0" applyNumberFormat="1" applyFont="1" applyAlignment="1">
      <alignment/>
    </xf>
    <xf numFmtId="0" fontId="12" fillId="0" borderId="0" xfId="44" applyAlignment="1" applyProtection="1">
      <alignment/>
      <protection/>
    </xf>
    <xf numFmtId="0" fontId="9" fillId="0" borderId="0" xfId="0" applyNumberFormat="1" applyFont="1" applyBorder="1" applyAlignment="1" quotePrefix="1">
      <alignment/>
    </xf>
    <xf numFmtId="0" fontId="9" fillId="0" borderId="0" xfId="0" applyNumberFormat="1" applyFont="1" applyBorder="1" applyAlignment="1">
      <alignment/>
    </xf>
    <xf numFmtId="9" fontId="2" fillId="0" borderId="0" xfId="38" applyFont="1" applyBorder="1" applyAlignment="1">
      <alignment wrapText="1"/>
    </xf>
    <xf numFmtId="18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原創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showGridLines="0" tabSelected="1" view="pageLayout" zoomScale="130" zoomScalePageLayoutView="130" workbookViewId="0" topLeftCell="A1">
      <selection activeCell="I29" sqref="I29"/>
    </sheetView>
  </sheetViews>
  <sheetFormatPr defaultColWidth="9.00390625" defaultRowHeight="16.5"/>
  <cols>
    <col min="1" max="1" width="1.12109375" style="0" customWidth="1"/>
    <col min="2" max="2" width="15.25390625" style="0" customWidth="1"/>
    <col min="3" max="3" width="12.375" style="0" customWidth="1"/>
    <col min="4" max="4" width="20.125" style="0" customWidth="1"/>
    <col min="5" max="5" width="7.375" style="0" customWidth="1"/>
    <col min="6" max="6" width="5.125" style="0" customWidth="1"/>
    <col min="7" max="7" width="11.125" style="0" customWidth="1"/>
    <col min="8" max="8" width="10.75390625" style="0" customWidth="1"/>
    <col min="10" max="10" width="10.625" style="0" customWidth="1"/>
  </cols>
  <sheetData>
    <row r="1" spans="2:10" ht="28.5" customHeight="1">
      <c r="B1" s="8" t="s">
        <v>16</v>
      </c>
      <c r="C1" s="2"/>
      <c r="D1" s="2"/>
      <c r="E1" s="4"/>
      <c r="F1" s="4"/>
      <c r="G1" s="4"/>
      <c r="H1" s="4"/>
      <c r="J1" s="4"/>
    </row>
    <row r="2" spans="2:10" ht="16.5">
      <c r="B2" s="31" t="s">
        <v>17</v>
      </c>
      <c r="C2" s="1"/>
      <c r="D2" s="1"/>
      <c r="E2" s="30" t="s">
        <v>0</v>
      </c>
      <c r="F2" s="11" t="s">
        <v>19</v>
      </c>
      <c r="G2" s="11"/>
      <c r="J2" s="1"/>
    </row>
    <row r="3" spans="2:10" ht="16.5">
      <c r="B3" s="31" t="s">
        <v>18</v>
      </c>
      <c r="C3" s="1"/>
      <c r="D3" s="1"/>
      <c r="E3" s="30" t="s">
        <v>1</v>
      </c>
      <c r="F3" s="11" t="s">
        <v>25</v>
      </c>
      <c r="G3" s="11"/>
      <c r="J3" s="1"/>
    </row>
    <row r="4" spans="3:10" ht="16.5">
      <c r="C4" s="1"/>
      <c r="D4" s="1"/>
      <c r="E4" s="30" t="s">
        <v>2</v>
      </c>
      <c r="F4" s="45"/>
      <c r="G4" s="1"/>
      <c r="H4" s="32"/>
      <c r="J4" s="1"/>
    </row>
    <row r="5" spans="2:10" ht="16.5">
      <c r="B5" s="1"/>
      <c r="C5" s="1"/>
      <c r="D5" s="1"/>
      <c r="E5" s="1"/>
      <c r="F5" s="12"/>
      <c r="G5" s="12"/>
      <c r="H5" s="1"/>
      <c r="J5" s="1"/>
    </row>
    <row r="6" spans="2:10" ht="19.5">
      <c r="B6" s="5" t="s">
        <v>23</v>
      </c>
      <c r="C6" s="1"/>
      <c r="D6" s="1"/>
      <c r="E6" s="1"/>
      <c r="F6" s="12"/>
      <c r="G6" s="12"/>
      <c r="H6" s="1"/>
      <c r="J6" s="1"/>
    </row>
    <row r="7" spans="2:10" ht="16.5">
      <c r="B7" s="1"/>
      <c r="C7" s="1"/>
      <c r="D7" s="1"/>
      <c r="E7" s="1"/>
      <c r="F7" s="12"/>
      <c r="G7" s="12"/>
      <c r="H7" s="1"/>
      <c r="J7" s="1"/>
    </row>
    <row r="8" spans="2:10" ht="16.5">
      <c r="B8" s="30" t="s">
        <v>26</v>
      </c>
      <c r="C8" s="15" t="s">
        <v>41</v>
      </c>
      <c r="D8" s="9"/>
      <c r="E8" s="30" t="s">
        <v>22</v>
      </c>
      <c r="F8" s="13" t="s">
        <v>27</v>
      </c>
      <c r="G8" s="13"/>
      <c r="J8" s="14"/>
    </row>
    <row r="9" spans="2:10" ht="16.5">
      <c r="B9" s="30" t="s">
        <v>21</v>
      </c>
      <c r="C9" s="13" t="s">
        <v>27</v>
      </c>
      <c r="D9" s="10"/>
      <c r="E9" s="1"/>
      <c r="F9" s="13" t="s">
        <v>28</v>
      </c>
      <c r="G9" s="13"/>
      <c r="J9" s="14"/>
    </row>
    <row r="10" spans="4:10" ht="16.5">
      <c r="D10" s="9"/>
      <c r="E10" s="1"/>
      <c r="F10" s="13" t="s">
        <v>29</v>
      </c>
      <c r="G10" s="13"/>
      <c r="J10" s="14"/>
    </row>
    <row r="11" spans="2:10" ht="16.5">
      <c r="B11" s="1"/>
      <c r="C11" s="1"/>
      <c r="D11" s="1"/>
      <c r="E11" s="1"/>
      <c r="F11" s="13" t="s">
        <v>30</v>
      </c>
      <c r="G11" s="13"/>
      <c r="J11" s="14"/>
    </row>
    <row r="12" spans="2:10" ht="46.5" customHeight="1">
      <c r="B12" s="35" t="s">
        <v>7</v>
      </c>
      <c r="C12" s="35" t="s">
        <v>8</v>
      </c>
      <c r="D12" s="35" t="s">
        <v>9</v>
      </c>
      <c r="E12" s="35" t="s">
        <v>10</v>
      </c>
      <c r="F12" s="35" t="s">
        <v>11</v>
      </c>
      <c r="G12" s="35" t="s">
        <v>12</v>
      </c>
      <c r="H12" s="34" t="s">
        <v>13</v>
      </c>
      <c r="I12" s="35" t="s">
        <v>42</v>
      </c>
      <c r="J12" s="35" t="s">
        <v>14</v>
      </c>
    </row>
    <row r="13" spans="2:10" s="50" customFormat="1" ht="24" customHeight="1">
      <c r="B13" s="46" t="s">
        <v>45</v>
      </c>
      <c r="C13" s="47" t="s">
        <v>44</v>
      </c>
      <c r="D13" s="47" t="s">
        <v>46</v>
      </c>
      <c r="E13" s="47">
        <v>3200</v>
      </c>
      <c r="F13" s="48">
        <v>0.6</v>
      </c>
      <c r="G13" s="49">
        <f>'結帳單'!$E13*'結帳單'!$F13</f>
        <v>1920</v>
      </c>
      <c r="H13" s="49">
        <v>0</v>
      </c>
      <c r="I13" s="51"/>
      <c r="J13" s="49">
        <v>960</v>
      </c>
    </row>
    <row r="14" spans="2:10" ht="24">
      <c r="B14" s="36" t="s">
        <v>35</v>
      </c>
      <c r="C14" s="33" t="s">
        <v>39</v>
      </c>
      <c r="D14" s="33" t="s">
        <v>34</v>
      </c>
      <c r="E14" s="33">
        <v>3200</v>
      </c>
      <c r="F14" s="37">
        <v>0.6</v>
      </c>
      <c r="G14" s="38">
        <f>'結帳單'!$E14*'結帳單'!$F14</f>
        <v>1920</v>
      </c>
      <c r="H14" s="38">
        <v>960</v>
      </c>
      <c r="I14" s="52" t="s">
        <v>43</v>
      </c>
      <c r="J14" s="38">
        <v>960</v>
      </c>
    </row>
    <row r="15" spans="2:10" ht="24">
      <c r="B15" s="36" t="s">
        <v>36</v>
      </c>
      <c r="C15" s="33" t="s">
        <v>40</v>
      </c>
      <c r="D15" s="33" t="s">
        <v>34</v>
      </c>
      <c r="E15" s="33">
        <v>3200</v>
      </c>
      <c r="F15" s="37">
        <v>0.6</v>
      </c>
      <c r="G15" s="38">
        <f>'結帳單'!$E15*'結帳單'!$F15</f>
        <v>1920</v>
      </c>
      <c r="H15" s="38">
        <v>960</v>
      </c>
      <c r="I15" s="52" t="s">
        <v>43</v>
      </c>
      <c r="J15" s="38">
        <v>960</v>
      </c>
    </row>
    <row r="16" spans="2:10" ht="24">
      <c r="B16" s="36" t="s">
        <v>33</v>
      </c>
      <c r="C16" s="33" t="s">
        <v>38</v>
      </c>
      <c r="D16" s="33" t="s">
        <v>34</v>
      </c>
      <c r="E16" s="33">
        <v>3000</v>
      </c>
      <c r="F16" s="37">
        <v>0.6</v>
      </c>
      <c r="G16" s="38">
        <v>1800</v>
      </c>
      <c r="H16" s="38">
        <v>1800</v>
      </c>
      <c r="I16" s="52" t="s">
        <v>43</v>
      </c>
      <c r="J16" s="38">
        <v>1800</v>
      </c>
    </row>
    <row r="17" spans="2:10" ht="24">
      <c r="B17" s="36" t="s">
        <v>31</v>
      </c>
      <c r="C17" s="33" t="s">
        <v>37</v>
      </c>
      <c r="D17" s="33" t="s">
        <v>32</v>
      </c>
      <c r="E17" s="33">
        <v>3900</v>
      </c>
      <c r="F17" s="37">
        <v>0.6</v>
      </c>
      <c r="G17" s="38">
        <v>2340</v>
      </c>
      <c r="H17" s="38">
        <v>2340</v>
      </c>
      <c r="I17" s="52" t="s">
        <v>43</v>
      </c>
      <c r="J17" s="38">
        <v>2340</v>
      </c>
    </row>
    <row r="18" spans="2:10" ht="24" customHeight="1">
      <c r="B18" s="40"/>
      <c r="C18" s="41"/>
      <c r="D18" s="42" t="s">
        <v>24</v>
      </c>
      <c r="E18" s="41"/>
      <c r="F18" s="43"/>
      <c r="G18" s="44">
        <f>SUM(G13:G17)</f>
        <v>9900</v>
      </c>
      <c r="H18" s="44">
        <f>SUM(H13:H17)</f>
        <v>6060</v>
      </c>
      <c r="I18" s="44"/>
      <c r="J18" s="44">
        <f>SUM(J13:J17)</f>
        <v>7020</v>
      </c>
    </row>
    <row r="19" spans="2:10" ht="16.5">
      <c r="B19" s="3"/>
      <c r="C19" s="6"/>
      <c r="D19" s="7"/>
      <c r="E19" s="7"/>
      <c r="F19" s="1"/>
      <c r="G19" s="1"/>
      <c r="H19" s="4"/>
      <c r="J19" s="4"/>
    </row>
    <row r="20" spans="2:10" ht="16.5">
      <c r="B20" s="3"/>
      <c r="C20" s="6"/>
      <c r="D20" s="1"/>
      <c r="E20" s="1"/>
      <c r="F20" s="1"/>
      <c r="G20" s="1"/>
      <c r="H20" s="4"/>
      <c r="J20" s="4"/>
    </row>
    <row r="21" spans="2:10" ht="16.5">
      <c r="B21" s="1"/>
      <c r="C21" s="1"/>
      <c r="D21" s="1"/>
      <c r="E21" s="1"/>
      <c r="F21" s="1"/>
      <c r="G21" s="1"/>
      <c r="H21" s="4"/>
      <c r="J21" s="4"/>
    </row>
    <row r="22" spans="2:10" ht="16.5">
      <c r="B22" s="16" t="s">
        <v>4</v>
      </c>
      <c r="C22" s="17"/>
      <c r="D22" s="17"/>
      <c r="E22" s="18"/>
      <c r="F22" s="1"/>
      <c r="G22" s="1"/>
      <c r="H22" s="4"/>
      <c r="J22" s="4"/>
    </row>
    <row r="23" spans="2:10" ht="16.5">
      <c r="B23" s="19" t="s">
        <v>5</v>
      </c>
      <c r="C23" s="22" t="str">
        <f>C9</f>
        <v>沈伯沛</v>
      </c>
      <c r="D23" s="22"/>
      <c r="E23" s="23"/>
      <c r="F23" s="1"/>
      <c r="G23" s="1"/>
      <c r="H23" s="4"/>
      <c r="J23" s="4"/>
    </row>
    <row r="24" spans="2:10" ht="16.5">
      <c r="B24" s="20" t="s">
        <v>3</v>
      </c>
      <c r="C24" s="26" t="str">
        <f>C8</f>
        <v>2017/4/1~2016/4/30</v>
      </c>
      <c r="D24" s="22"/>
      <c r="E24" s="23"/>
      <c r="F24" s="1"/>
      <c r="G24" s="1"/>
      <c r="H24" s="4"/>
      <c r="J24" s="4"/>
    </row>
    <row r="25" spans="2:10" ht="16.5">
      <c r="B25" s="20" t="s">
        <v>15</v>
      </c>
      <c r="C25" s="39">
        <f>'結帳單'!$J$18</f>
        <v>7020</v>
      </c>
      <c r="D25" s="24"/>
      <c r="E25" s="25"/>
      <c r="F25" s="1"/>
      <c r="G25" s="1"/>
      <c r="H25" s="4"/>
      <c r="J25" s="4"/>
    </row>
    <row r="26" spans="2:10" ht="16.5">
      <c r="B26" s="20" t="s">
        <v>20</v>
      </c>
      <c r="C26" s="39">
        <v>0</v>
      </c>
      <c r="D26" s="26"/>
      <c r="E26" s="25"/>
      <c r="F26" s="1"/>
      <c r="G26" s="1"/>
      <c r="H26" s="4"/>
      <c r="J26" s="4"/>
    </row>
    <row r="27" spans="2:10" ht="16.5">
      <c r="B27" s="20" t="s">
        <v>6</v>
      </c>
      <c r="C27" s="39">
        <f>C25-C26</f>
        <v>7020</v>
      </c>
      <c r="D27" s="27"/>
      <c r="E27" s="25"/>
      <c r="F27" s="1"/>
      <c r="G27" s="1"/>
      <c r="H27" s="4"/>
      <c r="J27" s="4"/>
    </row>
    <row r="28" spans="2:10" ht="16.5">
      <c r="B28" s="21"/>
      <c r="C28" s="28"/>
      <c r="D28" s="28"/>
      <c r="E28" s="29"/>
      <c r="F28" s="1"/>
      <c r="G28" s="1"/>
      <c r="H28" s="4"/>
      <c r="J28" s="4"/>
    </row>
    <row r="29" ht="16.5">
      <c r="I29" s="44">
        <f>SUM(I13:I28)</f>
        <v>0</v>
      </c>
    </row>
  </sheetData>
  <sheetProtection/>
  <printOptions horizontalCentered="1"/>
  <pageMargins left="0.5" right="0.5" top="0.5" bottom="0.5" header="0.25" footer="0.25"/>
  <pageSetup fitToHeight="0" fitToWidth="1" horizontalDpi="300" verticalDpi="300" orientation="portrait" r:id="rId1"/>
  <headerFooter alignWithMargins="0">
    <oddHeader>&amp;L&amp;K000000
</oddHeader>
    <oddFooter>&amp;C&amp;10頁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2014-12-03T09:52:15Z</cp:lastPrinted>
  <dcterms:created xsi:type="dcterms:W3CDTF">2006-09-15T19:15:53Z</dcterms:created>
  <dcterms:modified xsi:type="dcterms:W3CDTF">2017-05-16T10:08:11Z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1028</vt:i4>
  </property>
  <property fmtid="{D5CDD505-2E9C-101B-9397-08002B2CF9AE}" pid="3" name="_Version">
    <vt:lpwstr>0908</vt:lpwstr>
  </property>
</Properties>
</file>